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codeName="ThisWorkbook" defaultThemeVersion="166925"/>
  <mc:AlternateContent xmlns:mc="http://schemas.openxmlformats.org/markup-compatibility/2006">
    <mc:Choice Requires="x15">
      <x15ac:absPath xmlns:x15ac="http://schemas.microsoft.com/office/spreadsheetml/2010/11/ac" url="/Users/andreafranklin/Desktop/Popcorn/Trackers/"/>
    </mc:Choice>
  </mc:AlternateContent>
  <xr:revisionPtr revIDLastSave="0" documentId="13_ncr:1_{E90B2998-DB49-604E-9D0C-5DFC5458C7ED}" xr6:coauthVersionLast="47" xr6:coauthVersionMax="47" xr10:uidLastSave="{00000000-0000-0000-0000-000000000000}"/>
  <bookViews>
    <workbookView xWindow="-36040" yWindow="500" windowWidth="33280" windowHeight="20360" xr2:uid="{E4A7F3D2-3337-4746-8CEF-DC44746EF944}"/>
  </bookViews>
  <sheets>
    <sheet name="READ ME" sheetId="3" r:id="rId1"/>
    <sheet name="Products" sheetId="1" r:id="rId2"/>
    <sheet name="Value"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4" l="1"/>
  <c r="H11" i="4" s="1"/>
  <c r="D11" i="4"/>
  <c r="H10" i="4"/>
  <c r="G10" i="4"/>
  <c r="D10" i="4"/>
  <c r="G9" i="4"/>
  <c r="H9" i="4" s="1"/>
  <c r="D9" i="4"/>
  <c r="G8" i="4"/>
  <c r="H8" i="4" s="1"/>
  <c r="D8" i="4"/>
  <c r="G7" i="4"/>
  <c r="H7" i="4" s="1"/>
  <c r="D7" i="4"/>
  <c r="H6" i="4"/>
  <c r="G6" i="4"/>
  <c r="D6" i="4"/>
  <c r="G5" i="4"/>
  <c r="H5" i="4" s="1"/>
  <c r="D5" i="4"/>
  <c r="G4" i="4"/>
  <c r="H4" i="4" s="1"/>
  <c r="D4" i="4"/>
  <c r="G3" i="4"/>
  <c r="H3" i="4" s="1"/>
  <c r="D3" i="4"/>
  <c r="K3" i="1" l="1"/>
  <c r="O20" i="1"/>
  <c r="O19" i="1"/>
  <c r="O18" i="1"/>
  <c r="E3" i="4" l="1"/>
  <c r="F3" i="4" s="1"/>
  <c r="I3" i="4" s="1"/>
  <c r="O14" i="1"/>
  <c r="O13" i="1"/>
  <c r="O9" i="1"/>
  <c r="O3" i="1"/>
  <c r="K4" i="1"/>
  <c r="K5" i="1"/>
  <c r="K6" i="1"/>
  <c r="K7" i="1"/>
  <c r="K8" i="1"/>
  <c r="K9" i="1"/>
  <c r="K10" i="1"/>
  <c r="K11" i="1"/>
  <c r="O11" i="1" l="1"/>
  <c r="E11" i="4"/>
  <c r="F11" i="4" s="1"/>
  <c r="I11" i="4" s="1"/>
  <c r="O10" i="1"/>
  <c r="E10" i="4"/>
  <c r="F10" i="4" s="1"/>
  <c r="I10" i="4" s="1"/>
  <c r="E9" i="4"/>
  <c r="F9" i="4" s="1"/>
  <c r="I9" i="4" s="1"/>
  <c r="E8" i="4"/>
  <c r="F8" i="4" s="1"/>
  <c r="I8" i="4" s="1"/>
  <c r="E7" i="4"/>
  <c r="F7" i="4" s="1"/>
  <c r="I7" i="4" s="1"/>
  <c r="O5" i="1"/>
  <c r="E5" i="4"/>
  <c r="F5" i="4" s="1"/>
  <c r="I5" i="4" s="1"/>
  <c r="O4" i="1"/>
  <c r="E4" i="4"/>
  <c r="F4" i="4" s="1"/>
  <c r="I4" i="4" s="1"/>
  <c r="E6" i="4"/>
  <c r="F6" i="4" s="1"/>
  <c r="O6" i="1"/>
  <c r="O7" i="1"/>
  <c r="O8" i="1"/>
  <c r="I6" i="4" l="1"/>
  <c r="I12" i="4" s="1"/>
  <c r="F12" i="4"/>
</calcChain>
</file>

<file path=xl/sharedStrings.xml><?xml version="1.0" encoding="utf-8"?>
<sst xmlns="http://schemas.openxmlformats.org/spreadsheetml/2006/main" count="55" uniqueCount="48">
  <si>
    <t>Product</t>
  </si>
  <si>
    <t>TOTAL Containers</t>
  </si>
  <si>
    <t>Difference</t>
  </si>
  <si>
    <t>Classic Caramel</t>
  </si>
  <si>
    <t>Yellow Poppinng Corn</t>
  </si>
  <si>
    <t>Butter Mircrowave (16 pk)</t>
  </si>
  <si>
    <t>Kettle Mircrowave (16 pk)</t>
  </si>
  <si>
    <t>Cheddar Cheese</t>
  </si>
  <si>
    <t>Jalapeno Cheese</t>
  </si>
  <si>
    <t>Caramel w/ Sea Salt</t>
  </si>
  <si>
    <t>Hometown Hereos Trio</t>
  </si>
  <si>
    <t>Cheese Lover's</t>
  </si>
  <si>
    <t>Sea Salt Splash</t>
  </si>
  <si>
    <t>Chocolate Lover's</t>
  </si>
  <si>
    <t>$50 Level</t>
  </si>
  <si>
    <t>$30 Level</t>
  </si>
  <si>
    <t>Misc. Level</t>
  </si>
  <si>
    <t>Military Donations</t>
  </si>
  <si>
    <r>
      <t xml:space="preserve">Sales by Product        </t>
    </r>
    <r>
      <rPr>
        <b/>
        <sz val="8"/>
        <color theme="9" tint="-0.249977111117893"/>
        <rFont val="Calibri (Body)"/>
      </rPr>
      <t xml:space="preserve"> (# of containers)</t>
    </r>
  </si>
  <si>
    <t>Unit Price</t>
  </si>
  <si>
    <t># in Cases</t>
  </si>
  <si>
    <t>Price/Case</t>
  </si>
  <si>
    <t>Invoice Total</t>
  </si>
  <si>
    <t>Value of Sales by Product</t>
  </si>
  <si>
    <t>To get ready:</t>
  </si>
  <si>
    <t>Products tab:</t>
  </si>
  <si>
    <r>
      <rPr>
        <sz val="10"/>
        <color theme="1"/>
        <rFont val="Calibri (Body)"/>
      </rPr>
      <t xml:space="preserve">◇ </t>
    </r>
    <r>
      <rPr>
        <sz val="12"/>
        <color theme="1"/>
        <rFont val="Calibri"/>
        <family val="2"/>
        <scheme val="minor"/>
      </rPr>
      <t>Column K will total each product automatically.</t>
    </r>
  </si>
  <si>
    <r>
      <rPr>
        <sz val="10"/>
        <color theme="1"/>
        <rFont val="Calibri (Body)"/>
      </rPr>
      <t xml:space="preserve">◇ </t>
    </r>
    <r>
      <rPr>
        <sz val="12"/>
        <color theme="1"/>
        <rFont val="Calibri"/>
        <family val="2"/>
        <scheme val="minor"/>
      </rPr>
      <t>Column O will automatically determine the difference between what you checked out and what you have sold.</t>
    </r>
  </si>
  <si>
    <t>Each product with a negative value in column O will need to be included in your Take Order.</t>
  </si>
  <si>
    <t>Value tab:</t>
  </si>
  <si>
    <t>✩ Use this tab to determine the value of the popcorn remaining in your inventory.</t>
  </si>
  <si>
    <t>You will need your Sales by Product as shown on the Pecatonica River Popcorn System and your Unit Invoice.</t>
  </si>
  <si>
    <t>• Enter your Sales by Product in column M.</t>
  </si>
  <si>
    <t xml:space="preserve">          * NOTE: all product numbers need to come from the Unit Invoices. </t>
  </si>
  <si>
    <r>
      <t xml:space="preserve">Value of      </t>
    </r>
    <r>
      <rPr>
        <b/>
        <sz val="12"/>
        <color rgb="FFFF0000"/>
        <rFont val="Calibri (Body)"/>
      </rPr>
      <t xml:space="preserve">UNSOLD       </t>
    </r>
    <r>
      <rPr>
        <b/>
        <sz val="12"/>
        <color theme="1"/>
        <rFont val="Calibri"/>
        <family val="2"/>
        <scheme val="minor"/>
      </rPr>
      <t xml:space="preserve"> Product</t>
    </r>
  </si>
  <si>
    <t>Invoice     Count</t>
  </si>
  <si>
    <t>Sales by     Product</t>
  </si>
  <si>
    <t>Reorders</t>
  </si>
  <si>
    <t>Jalapeño Cheese</t>
  </si>
  <si>
    <t>• Enter your Initial Order and Reorders in columns B - J *</t>
  </si>
  <si>
    <t>popcorn@alamoareabsa.org</t>
  </si>
  <si>
    <t>✩ All values will automatically update based on information you entered on the Products tab.</t>
  </si>
  <si>
    <r>
      <t xml:space="preserve">✩ Use the Value tab to confirm your </t>
    </r>
    <r>
      <rPr>
        <b/>
        <sz val="12"/>
        <color theme="1"/>
        <rFont val="Calibri"/>
        <family val="2"/>
        <scheme val="minor"/>
      </rPr>
      <t>total retail</t>
    </r>
    <r>
      <rPr>
        <sz val="12"/>
        <color theme="1"/>
        <rFont val="Calibri"/>
        <family val="2"/>
        <scheme val="minor"/>
      </rPr>
      <t xml:space="preserve"> value of checked out popcorn.</t>
    </r>
  </si>
  <si>
    <t>NOTE: Military donations not used to purchase excess inventory need to be included in your Take Order.**</t>
  </si>
  <si>
    <t xml:space="preserve">** Reminder - if your Unit uses Military Donations to purchase any remaining inventory you are required to submit pictures of the delivery of the popcorn.  Submit pictures to: </t>
  </si>
  <si>
    <r>
      <t xml:space="preserve">SNS Order 
</t>
    </r>
    <r>
      <rPr>
        <b/>
        <sz val="11"/>
        <color theme="1"/>
        <rFont val="Calibri (Body)"/>
      </rPr>
      <t>(containers)</t>
    </r>
  </si>
  <si>
    <r>
      <t xml:space="preserve">Butter Mircrowave </t>
    </r>
    <r>
      <rPr>
        <sz val="11"/>
        <color theme="1"/>
        <rFont val="Calibri (Body)"/>
      </rPr>
      <t>(16 pk)</t>
    </r>
  </si>
  <si>
    <r>
      <t xml:space="preserve">Kettle Mircrowave </t>
    </r>
    <r>
      <rPr>
        <sz val="11"/>
        <color theme="1"/>
        <rFont val="Calibri (Body)"/>
      </rPr>
      <t>(16 pk)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</si>
</sst>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3" x14ac:knownFonts="1">
    <font>
      <sz val="12"/>
      <color theme="1"/>
      <name val="Calibri"/>
      <family val="2"/>
      <scheme val="minor"/>
    </font>
    <font>
      <b/>
      <sz val="12"/>
      <color theme="1"/>
      <name val="Calibri"/>
      <family val="2"/>
      <scheme val="minor"/>
    </font>
    <font>
      <sz val="12"/>
      <color theme="9" tint="-0.249977111117893"/>
      <name val="Calibri"/>
      <family val="2"/>
      <scheme val="minor"/>
    </font>
    <font>
      <b/>
      <sz val="12"/>
      <color theme="9" tint="-0.249977111117893"/>
      <name val="Calibri"/>
      <family val="2"/>
      <scheme val="minor"/>
    </font>
    <font>
      <b/>
      <sz val="8"/>
      <color theme="9" tint="-0.249977111117893"/>
      <name val="Calibri (Body)"/>
    </font>
    <font>
      <b/>
      <sz val="12"/>
      <color rgb="FFFF0000"/>
      <name val="Calibri (Body)"/>
    </font>
    <font>
      <b/>
      <sz val="12"/>
      <color theme="0" tint="-0.34998626667073579"/>
      <name val="Calibri"/>
      <family val="2"/>
      <scheme val="minor"/>
    </font>
    <font>
      <sz val="12"/>
      <color theme="0" tint="-0.34998626667073579"/>
      <name val="Calibri"/>
      <family val="2"/>
      <scheme val="minor"/>
    </font>
    <font>
      <sz val="10"/>
      <color theme="1"/>
      <name val="Calibri (Body)"/>
    </font>
    <font>
      <b/>
      <sz val="14"/>
      <color rgb="FFFF0000"/>
      <name val="Calibri"/>
      <family val="2"/>
      <scheme val="minor"/>
    </font>
    <font>
      <u/>
      <sz val="12"/>
      <color theme="10"/>
      <name val="Calibri"/>
      <family val="2"/>
      <scheme val="minor"/>
    </font>
    <font>
      <b/>
      <sz val="11"/>
      <color theme="1"/>
      <name val="Calibri (Body)"/>
    </font>
    <font>
      <sz val="11"/>
      <color theme="1"/>
      <name val="Calibri (Body)"/>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style="thin">
        <color theme="9" tint="-0.249977111117893"/>
      </right>
      <top style="thin">
        <color indexed="64"/>
      </top>
      <bottom/>
      <diagonal/>
    </border>
    <border>
      <left/>
      <right/>
      <top style="thin">
        <color indexed="64"/>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s>
  <cellStyleXfs count="2">
    <xf numFmtId="0" fontId="0" fillId="0" borderId="0"/>
    <xf numFmtId="0" fontId="10" fillId="0" borderId="0" applyNumberFormat="0" applyFill="0" applyBorder="0" applyAlignment="0" applyProtection="0"/>
  </cellStyleXfs>
  <cellXfs count="85">
    <xf numFmtId="0" fontId="0" fillId="0" borderId="0" xfId="0"/>
    <xf numFmtId="0" fontId="0" fillId="0" borderId="1" xfId="0" applyBorder="1"/>
    <xf numFmtId="0" fontId="0" fillId="0" borderId="0" xfId="0" applyBorder="1"/>
    <xf numFmtId="0" fontId="0" fillId="0" borderId="7" xfId="0" applyBorder="1"/>
    <xf numFmtId="0" fontId="0" fillId="0" borderId="0" xfId="0" applyFill="1" applyBorder="1"/>
    <xf numFmtId="0" fontId="0" fillId="0" borderId="6" xfId="0" applyFill="1" applyBorder="1"/>
    <xf numFmtId="0" fontId="0" fillId="0" borderId="6" xfId="0" applyBorder="1" applyAlignment="1">
      <alignment horizontal="center"/>
    </xf>
    <xf numFmtId="6" fontId="0" fillId="0" borderId="6" xfId="0" applyNumberFormat="1" applyBorder="1" applyAlignment="1">
      <alignment horizontal="center"/>
    </xf>
    <xf numFmtId="0" fontId="0" fillId="0" borderId="10" xfId="0" applyFill="1" applyBorder="1"/>
    <xf numFmtId="0" fontId="0" fillId="0" borderId="10" xfId="0" applyBorder="1" applyAlignment="1">
      <alignment horizontal="center"/>
    </xf>
    <xf numFmtId="6" fontId="0" fillId="0" borderId="10" xfId="0" applyNumberFormat="1" applyBorder="1" applyAlignment="1">
      <alignment horizontal="center"/>
    </xf>
    <xf numFmtId="0" fontId="0" fillId="4" borderId="10" xfId="0" applyFill="1" applyBorder="1"/>
    <xf numFmtId="0" fontId="0" fillId="4" borderId="10" xfId="0" applyFill="1" applyBorder="1" applyAlignment="1">
      <alignment horizontal="center"/>
    </xf>
    <xf numFmtId="6" fontId="0" fillId="4" borderId="10" xfId="0" applyNumberFormat="1" applyFill="1" applyBorder="1" applyAlignment="1">
      <alignment horizontal="center"/>
    </xf>
    <xf numFmtId="0" fontId="0" fillId="4" borderId="6" xfId="0" applyFill="1" applyBorder="1"/>
    <xf numFmtId="0" fontId="0" fillId="4" borderId="6" xfId="0" applyFill="1" applyBorder="1" applyAlignment="1">
      <alignment horizontal="center"/>
    </xf>
    <xf numFmtId="6" fontId="0" fillId="4" borderId="6" xfId="0" applyNumberFormat="1" applyFill="1" applyBorder="1" applyAlignment="1">
      <alignment horizontal="center"/>
    </xf>
    <xf numFmtId="0" fontId="7" fillId="4" borderId="10" xfId="0" applyFont="1" applyFill="1" applyBorder="1" applyAlignment="1">
      <alignment horizontal="center"/>
    </xf>
    <xf numFmtId="6" fontId="7" fillId="4" borderId="10" xfId="0" applyNumberFormat="1" applyFont="1" applyFill="1" applyBorder="1" applyAlignment="1">
      <alignment horizontal="center"/>
    </xf>
    <xf numFmtId="0" fontId="7" fillId="0" borderId="10" xfId="0" applyFont="1" applyBorder="1" applyAlignment="1">
      <alignment horizontal="center"/>
    </xf>
    <xf numFmtId="6" fontId="7" fillId="0" borderId="10" xfId="0" applyNumberFormat="1" applyFont="1" applyBorder="1" applyAlignment="1">
      <alignment horizontal="center"/>
    </xf>
    <xf numFmtId="0" fontId="7" fillId="0" borderId="6" xfId="0" applyFont="1" applyBorder="1" applyAlignment="1">
      <alignment horizontal="center"/>
    </xf>
    <xf numFmtId="6" fontId="7" fillId="0" borderId="6" xfId="0" applyNumberFormat="1" applyFont="1" applyBorder="1" applyAlignment="1">
      <alignment horizontal="center"/>
    </xf>
    <xf numFmtId="0" fontId="7" fillId="4" borderId="6" xfId="0" applyFont="1" applyFill="1" applyBorder="1" applyAlignment="1">
      <alignment horizontal="center"/>
    </xf>
    <xf numFmtId="6" fontId="7" fillId="4" borderId="6" xfId="0" applyNumberFormat="1" applyFont="1" applyFill="1" applyBorder="1" applyAlignment="1">
      <alignment horizontal="center"/>
    </xf>
    <xf numFmtId="0" fontId="1" fillId="0" borderId="0" xfId="0" applyFont="1"/>
    <xf numFmtId="0" fontId="0" fillId="0" borderId="2" xfId="0" applyFill="1" applyBorder="1" applyAlignment="1" applyProtection="1">
      <alignment horizontal="center"/>
    </xf>
    <xf numFmtId="0" fontId="0" fillId="0" borderId="0" xfId="0" applyAlignment="1">
      <alignment horizontal="left"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xf>
    <xf numFmtId="0" fontId="3" fillId="0" borderId="0" xfId="0" applyFont="1" applyBorder="1" applyAlignment="1">
      <alignment horizontal="center" wrapText="1"/>
    </xf>
    <xf numFmtId="0" fontId="3" fillId="0" borderId="6" xfId="0" applyFont="1" applyBorder="1" applyAlignment="1">
      <alignment horizontal="center" wrapText="1"/>
    </xf>
    <xf numFmtId="0" fontId="2" fillId="0" borderId="0" xfId="0" applyFont="1" applyBorder="1" applyAlignment="1">
      <alignment horizontal="center" wrapText="1"/>
    </xf>
    <xf numFmtId="0" fontId="2" fillId="0" borderId="6" xfId="0" applyFont="1" applyBorder="1" applyAlignment="1">
      <alignment horizontal="center" wrapText="1"/>
    </xf>
    <xf numFmtId="0" fontId="1" fillId="0" borderId="0" xfId="0" applyFont="1" applyBorder="1" applyAlignment="1">
      <alignment horizontal="center" wrapText="1"/>
    </xf>
    <xf numFmtId="0" fontId="1" fillId="0" borderId="6" xfId="0" applyFont="1" applyBorder="1" applyAlignment="1">
      <alignment horizontal="center" wrapText="1"/>
    </xf>
    <xf numFmtId="0" fontId="1" fillId="0" borderId="0" xfId="0" applyFont="1" applyBorder="1" applyAlignment="1">
      <alignment horizontal="center"/>
    </xf>
    <xf numFmtId="0" fontId="6" fillId="0" borderId="0" xfId="0" applyFont="1" applyBorder="1" applyAlignment="1">
      <alignment horizontal="center" wrapText="1"/>
    </xf>
    <xf numFmtId="0" fontId="6" fillId="0" borderId="6" xfId="0" applyFont="1" applyBorder="1" applyAlignment="1">
      <alignment horizontal="center" wrapText="1"/>
    </xf>
    <xf numFmtId="0" fontId="0" fillId="0" borderId="0" xfId="0" applyAlignment="1">
      <alignment wrapText="1"/>
    </xf>
    <xf numFmtId="0" fontId="1" fillId="0" borderId="0" xfId="0" applyFont="1" applyAlignment="1">
      <alignment vertical="top"/>
    </xf>
    <xf numFmtId="0" fontId="1" fillId="0" borderId="0" xfId="0" applyFont="1" applyAlignment="1">
      <alignmen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xf>
    <xf numFmtId="0" fontId="9" fillId="0" borderId="0" xfId="0" applyFont="1" applyAlignment="1">
      <alignment horizontal="left" vertical="top" wrapText="1"/>
    </xf>
    <xf numFmtId="0" fontId="0" fillId="0" borderId="0" xfId="0" applyAlignment="1">
      <alignment vertical="top" wrapText="1"/>
    </xf>
    <xf numFmtId="0" fontId="0" fillId="0" borderId="0" xfId="0" applyAlignment="1"/>
    <xf numFmtId="0" fontId="10" fillId="0" borderId="0" xfId="1" applyAlignment="1">
      <alignment vertical="top"/>
    </xf>
    <xf numFmtId="0" fontId="0" fillId="0" borderId="0" xfId="0" applyFill="1"/>
    <xf numFmtId="164" fontId="1" fillId="0" borderId="8" xfId="0" applyNumberFormat="1" applyFont="1" applyBorder="1" applyAlignment="1">
      <alignment horizontal="center"/>
    </xf>
    <xf numFmtId="164" fontId="1" fillId="0" borderId="7" xfId="0" applyNumberFormat="1" applyFont="1" applyBorder="1" applyAlignment="1">
      <alignment horizontal="center"/>
    </xf>
    <xf numFmtId="164" fontId="1" fillId="0" borderId="9" xfId="0" applyNumberFormat="1" applyFont="1" applyBorder="1" applyAlignment="1">
      <alignment horizontal="center"/>
    </xf>
    <xf numFmtId="0" fontId="1" fillId="0" borderId="0" xfId="0" applyFont="1" applyAlignment="1"/>
    <xf numFmtId="0" fontId="0" fillId="0" borderId="0" xfId="0" applyAlignment="1">
      <alignment horizontal="left" vertical="top"/>
    </xf>
    <xf numFmtId="0" fontId="0" fillId="4" borderId="2" xfId="0" applyFill="1" applyBorder="1"/>
    <xf numFmtId="0" fontId="0" fillId="4" borderId="2" xfId="0" applyFill="1" applyBorder="1" applyAlignment="1" applyProtection="1">
      <alignment horizontal="center"/>
    </xf>
    <xf numFmtId="0" fontId="0" fillId="4" borderId="1" xfId="0" applyFill="1" applyBorder="1"/>
    <xf numFmtId="0" fontId="0" fillId="4" borderId="1" xfId="0" applyFill="1" applyBorder="1" applyAlignment="1">
      <alignment horizontal="left"/>
    </xf>
    <xf numFmtId="0" fontId="0" fillId="0" borderId="1" xfId="0" applyFill="1" applyBorder="1"/>
    <xf numFmtId="0" fontId="0" fillId="0" borderId="1" xfId="0" applyFill="1" applyBorder="1" applyAlignment="1">
      <alignment horizontal="left"/>
    </xf>
    <xf numFmtId="0" fontId="1" fillId="0" borderId="6" xfId="0" applyFont="1" applyFill="1" applyBorder="1" applyAlignment="1">
      <alignment horizontal="center"/>
    </xf>
    <xf numFmtId="6" fontId="0" fillId="4" borderId="0" xfId="0" applyNumberFormat="1" applyFill="1" applyBorder="1" applyAlignment="1">
      <alignment horizontal="center"/>
    </xf>
    <xf numFmtId="6" fontId="0" fillId="2" borderId="11" xfId="0" applyNumberFormat="1" applyFill="1" applyBorder="1" applyAlignment="1">
      <alignment horizontal="center"/>
    </xf>
    <xf numFmtId="0" fontId="0" fillId="0" borderId="12" xfId="0" applyBorder="1"/>
    <xf numFmtId="6" fontId="0" fillId="4" borderId="13" xfId="0" applyNumberFormat="1" applyFill="1" applyBorder="1" applyAlignment="1">
      <alignment horizontal="center"/>
    </xf>
    <xf numFmtId="6" fontId="0" fillId="3" borderId="14" xfId="0" applyNumberFormat="1" applyFill="1" applyBorder="1" applyAlignment="1">
      <alignment horizontal="center"/>
    </xf>
    <xf numFmtId="0" fontId="0" fillId="0" borderId="1" xfId="0" applyBorder="1" applyAlignment="1" applyProtection="1">
      <alignment horizontal="center"/>
    </xf>
    <xf numFmtId="0" fontId="0" fillId="4" borderId="1" xfId="0"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0" fontId="0" fillId="4" borderId="2" xfId="0" applyFill="1" applyBorder="1" applyProtection="1">
      <protection locked="0"/>
    </xf>
    <xf numFmtId="0" fontId="0" fillId="0" borderId="1" xfId="0" applyBorder="1" applyProtection="1">
      <protection locked="0"/>
    </xf>
    <xf numFmtId="0" fontId="0" fillId="4" borderId="1" xfId="0" applyFill="1" applyBorder="1" applyProtection="1">
      <protection locked="0"/>
    </xf>
    <xf numFmtId="0" fontId="0" fillId="0" borderId="1" xfId="0" applyFill="1" applyBorder="1" applyProtection="1">
      <protection locked="0"/>
    </xf>
    <xf numFmtId="0" fontId="0" fillId="0" borderId="0" xfId="0" applyFill="1" applyProtection="1">
      <protection locked="0"/>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110066</xdr:colOff>
      <xdr:row>12</xdr:row>
      <xdr:rowOff>264584</xdr:rowOff>
    </xdr:from>
    <xdr:to>
      <xdr:col>3</xdr:col>
      <xdr:colOff>42333</xdr:colOff>
      <xdr:row>16</xdr:row>
      <xdr:rowOff>148167</xdr:rowOff>
    </xdr:to>
    <xdr:sp macro="" textlink="">
      <xdr:nvSpPr>
        <xdr:cNvPr id="3" name="TextBox 2">
          <a:extLst>
            <a:ext uri="{FF2B5EF4-FFF2-40B4-BE49-F238E27FC236}">
              <a16:creationId xmlns:a16="http://schemas.microsoft.com/office/drawing/2014/main" id="{CC74CCDE-52CF-DA4E-B703-FBEA23EB0C6F}"/>
            </a:ext>
          </a:extLst>
        </xdr:cNvPr>
        <xdr:cNvSpPr txBox="1"/>
      </xdr:nvSpPr>
      <xdr:spPr>
        <a:xfrm>
          <a:off x="110066" y="3651251"/>
          <a:ext cx="2948517" cy="836083"/>
        </a:xfrm>
        <a:prstGeom prst="rect">
          <a:avLst/>
        </a:prstGeom>
        <a:no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p>
        <a:p>
          <a:r>
            <a:rPr lang="en-US" sz="1100"/>
            <a:t>The order of the products/flavors seen on your</a:t>
          </a:r>
          <a:r>
            <a:rPr lang="en-US" sz="1100" baseline="0"/>
            <a:t> invoice may not match the order on this spreadsheet. Please double check number entry.</a:t>
          </a:r>
          <a:endParaRPr lang="en-US" sz="1100"/>
        </a:p>
      </xdr:txBody>
    </xdr:sp>
    <xdr:clientData/>
  </xdr:twoCellAnchor>
  <xdr:twoCellAnchor>
    <xdr:from>
      <xdr:col>16</xdr:col>
      <xdr:colOff>647700</xdr:colOff>
      <xdr:row>9</xdr:row>
      <xdr:rowOff>25400</xdr:rowOff>
    </xdr:from>
    <xdr:to>
      <xdr:col>21</xdr:col>
      <xdr:colOff>381000</xdr:colOff>
      <xdr:row>11</xdr:row>
      <xdr:rowOff>177800</xdr:rowOff>
    </xdr:to>
    <xdr:sp macro="" textlink="">
      <xdr:nvSpPr>
        <xdr:cNvPr id="4" name="Rectangle 3">
          <a:extLst>
            <a:ext uri="{FF2B5EF4-FFF2-40B4-BE49-F238E27FC236}">
              <a16:creationId xmlns:a16="http://schemas.microsoft.com/office/drawing/2014/main" id="{E5D92BDA-4207-1049-9067-C2984F5CE372}"/>
            </a:ext>
          </a:extLst>
        </xdr:cNvPr>
        <xdr:cNvSpPr/>
      </xdr:nvSpPr>
      <xdr:spPr>
        <a:xfrm>
          <a:off x="11010900" y="2628900"/>
          <a:ext cx="3860800" cy="711200"/>
        </a:xfrm>
        <a:prstGeom prst="rect">
          <a:avLst/>
        </a:prstGeom>
        <a:solidFill>
          <a:srgbClr val="C00000">
            <a:alpha val="35000"/>
          </a:srgb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635000</xdr:colOff>
      <xdr:row>9</xdr:row>
      <xdr:rowOff>63500</xdr:rowOff>
    </xdr:from>
    <xdr:to>
      <xdr:col>21</xdr:col>
      <xdr:colOff>457200</xdr:colOff>
      <xdr:row>12</xdr:row>
      <xdr:rowOff>12700</xdr:rowOff>
    </xdr:to>
    <xdr:sp macro="" textlink="">
      <xdr:nvSpPr>
        <xdr:cNvPr id="5" name="TextBox 4">
          <a:extLst>
            <a:ext uri="{FF2B5EF4-FFF2-40B4-BE49-F238E27FC236}">
              <a16:creationId xmlns:a16="http://schemas.microsoft.com/office/drawing/2014/main" id="{47AE51F9-7485-F841-A1F0-453B75133A41}"/>
            </a:ext>
          </a:extLst>
        </xdr:cNvPr>
        <xdr:cNvSpPr txBox="1"/>
      </xdr:nvSpPr>
      <xdr:spPr>
        <a:xfrm>
          <a:off x="10998200" y="2667000"/>
          <a:ext cx="3949700" cy="77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TAKE ORDER:</a:t>
          </a:r>
        </a:p>
        <a:p>
          <a:r>
            <a:rPr lang="en-US" sz="1100" b="1"/>
            <a:t>• Should</a:t>
          </a:r>
          <a:r>
            <a:rPr lang="en-US" sz="1100" b="1" baseline="0"/>
            <a:t> include any product with a negative value in column O.</a:t>
          </a:r>
          <a:endParaRPr lang="en-US" sz="1100" b="1"/>
        </a:p>
        <a:p>
          <a:r>
            <a:rPr lang="en-US" sz="1100" b="1"/>
            <a:t>• </a:t>
          </a:r>
          <a:r>
            <a:rPr lang="en-US" sz="1100" b="1" baseline="0"/>
            <a:t>Military donations should be added to your Take Order.</a:t>
          </a:r>
          <a:endParaRPr lang="en-US" sz="1100" b="1"/>
        </a:p>
        <a:p>
          <a:endParaRPr lang="en-US" sz="1100"/>
        </a:p>
      </xdr:txBody>
    </xdr:sp>
    <xdr:clientData/>
  </xdr:twoCellAnchor>
  <xdr:twoCellAnchor>
    <xdr:from>
      <xdr:col>15</xdr:col>
      <xdr:colOff>139700</xdr:colOff>
      <xdr:row>2</xdr:row>
      <xdr:rowOff>12700</xdr:rowOff>
    </xdr:from>
    <xdr:to>
      <xdr:col>16</xdr:col>
      <xdr:colOff>546100</xdr:colOff>
      <xdr:row>20</xdr:row>
      <xdr:rowOff>12700</xdr:rowOff>
    </xdr:to>
    <xdr:sp macro="" textlink="">
      <xdr:nvSpPr>
        <xdr:cNvPr id="6" name="Right Brace 5">
          <a:extLst>
            <a:ext uri="{FF2B5EF4-FFF2-40B4-BE49-F238E27FC236}">
              <a16:creationId xmlns:a16="http://schemas.microsoft.com/office/drawing/2014/main" id="{E1652FD9-8895-9142-92CD-75B91860A7D3}"/>
            </a:ext>
          </a:extLst>
        </xdr:cNvPr>
        <xdr:cNvSpPr/>
      </xdr:nvSpPr>
      <xdr:spPr>
        <a:xfrm>
          <a:off x="9677400" y="660400"/>
          <a:ext cx="1231900" cy="4787900"/>
        </a:xfrm>
        <a:prstGeom prst="rightBrace">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11</xdr:row>
      <xdr:rowOff>205906</xdr:rowOff>
    </xdr:from>
    <xdr:to>
      <xdr:col>4</xdr:col>
      <xdr:colOff>821298</xdr:colOff>
      <xdr:row>14</xdr:row>
      <xdr:rowOff>134002</xdr:rowOff>
    </xdr:to>
    <xdr:grpSp>
      <xdr:nvGrpSpPr>
        <xdr:cNvPr id="5" name="Group 4">
          <a:extLst>
            <a:ext uri="{FF2B5EF4-FFF2-40B4-BE49-F238E27FC236}">
              <a16:creationId xmlns:a16="http://schemas.microsoft.com/office/drawing/2014/main" id="{D28D3530-8579-444C-805B-48CF06B8AD21}"/>
            </a:ext>
          </a:extLst>
        </xdr:cNvPr>
        <xdr:cNvGrpSpPr/>
      </xdr:nvGrpSpPr>
      <xdr:grpSpPr>
        <a:xfrm>
          <a:off x="2228850" y="2864439"/>
          <a:ext cx="2148448" cy="537696"/>
          <a:chOff x="2267676" y="2936098"/>
          <a:chExt cx="2805485" cy="555203"/>
        </a:xfrm>
      </xdr:grpSpPr>
      <xdr:sp macro="" textlink="">
        <xdr:nvSpPr>
          <xdr:cNvPr id="2" name="TextBox 1">
            <a:extLst>
              <a:ext uri="{FF2B5EF4-FFF2-40B4-BE49-F238E27FC236}">
                <a16:creationId xmlns:a16="http://schemas.microsoft.com/office/drawing/2014/main" id="{B5652EC5-3193-5642-BAEC-3E6A7E9AC39A}"/>
              </a:ext>
            </a:extLst>
          </xdr:cNvPr>
          <xdr:cNvSpPr txBox="1"/>
        </xdr:nvSpPr>
        <xdr:spPr>
          <a:xfrm>
            <a:off x="2267676" y="3074348"/>
            <a:ext cx="2510737" cy="41695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000"/>
              <a:t>This value should match the retail</a:t>
            </a:r>
            <a:r>
              <a:rPr lang="en-US" sz="1000" baseline="0"/>
              <a:t> value on your Unit invoice.</a:t>
            </a:r>
            <a:endParaRPr lang="en-US" sz="1000"/>
          </a:p>
        </xdr:txBody>
      </xdr:sp>
      <xdr:cxnSp macro="">
        <xdr:nvCxnSpPr>
          <xdr:cNvPr id="4" name="Straight Arrow Connector 3">
            <a:extLst>
              <a:ext uri="{FF2B5EF4-FFF2-40B4-BE49-F238E27FC236}">
                <a16:creationId xmlns:a16="http://schemas.microsoft.com/office/drawing/2014/main" id="{BD14D054-6B6F-CA47-B967-608E80653298}"/>
              </a:ext>
            </a:extLst>
          </xdr:cNvPr>
          <xdr:cNvCxnSpPr/>
        </xdr:nvCxnSpPr>
        <xdr:spPr>
          <a:xfrm flipV="1">
            <a:off x="4766733" y="2936098"/>
            <a:ext cx="306428" cy="1415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474384</xdr:colOff>
      <xdr:row>12</xdr:row>
      <xdr:rowOff>0</xdr:rowOff>
    </xdr:from>
    <xdr:to>
      <xdr:col>7</xdr:col>
      <xdr:colOff>975846</xdr:colOff>
      <xdr:row>19</xdr:row>
      <xdr:rowOff>29883</xdr:rowOff>
    </xdr:to>
    <xdr:grpSp>
      <xdr:nvGrpSpPr>
        <xdr:cNvPr id="11" name="Group 10">
          <a:extLst>
            <a:ext uri="{FF2B5EF4-FFF2-40B4-BE49-F238E27FC236}">
              <a16:creationId xmlns:a16="http://schemas.microsoft.com/office/drawing/2014/main" id="{102C1CDB-F092-F347-8C9A-E0F5B9389071}"/>
            </a:ext>
          </a:extLst>
        </xdr:cNvPr>
        <xdr:cNvGrpSpPr/>
      </xdr:nvGrpSpPr>
      <xdr:grpSpPr>
        <a:xfrm>
          <a:off x="4860117" y="2861733"/>
          <a:ext cx="2465729" cy="1452283"/>
          <a:chOff x="5102412" y="2883647"/>
          <a:chExt cx="2465293" cy="1441824"/>
        </a:xfrm>
      </xdr:grpSpPr>
      <xdr:sp macro="" textlink="">
        <xdr:nvSpPr>
          <xdr:cNvPr id="6" name="TextBox 5">
            <a:extLst>
              <a:ext uri="{FF2B5EF4-FFF2-40B4-BE49-F238E27FC236}">
                <a16:creationId xmlns:a16="http://schemas.microsoft.com/office/drawing/2014/main" id="{05AB5B6D-4258-2543-BFE1-87A0334B5119}"/>
              </a:ext>
            </a:extLst>
          </xdr:cNvPr>
          <xdr:cNvSpPr txBox="1"/>
        </xdr:nvSpPr>
        <xdr:spPr>
          <a:xfrm>
            <a:off x="5102412" y="3143873"/>
            <a:ext cx="2258359" cy="1181598"/>
          </a:xfrm>
          <a:prstGeom prst="rect">
            <a:avLst/>
          </a:prstGeom>
          <a:solidFill>
            <a:schemeClr val="lt1"/>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000"/>
              <a:t>Military </a:t>
            </a:r>
            <a:r>
              <a:rPr lang="en-US" sz="1000" baseline="0"/>
              <a:t>donations can be used to purchase any UNSOLD product.  Your Unit will need to distribute that product to local military personnel, veterans, or first responders.  Remember to submit pictures of the delivery to popcorn@alamoareabsa.org</a:t>
            </a:r>
          </a:p>
          <a:p>
            <a:endParaRPr lang="en-US" sz="1100"/>
          </a:p>
        </xdr:txBody>
      </xdr:sp>
      <xdr:cxnSp macro="">
        <xdr:nvCxnSpPr>
          <xdr:cNvPr id="10" name="Straight Arrow Connector 9">
            <a:extLst>
              <a:ext uri="{FF2B5EF4-FFF2-40B4-BE49-F238E27FC236}">
                <a16:creationId xmlns:a16="http://schemas.microsoft.com/office/drawing/2014/main" id="{C95E9DF7-C23D-8E4D-82EF-61B8E3E9D62C}"/>
              </a:ext>
            </a:extLst>
          </xdr:cNvPr>
          <xdr:cNvCxnSpPr/>
        </xdr:nvCxnSpPr>
        <xdr:spPr>
          <a:xfrm flipV="1">
            <a:off x="7358529" y="2883647"/>
            <a:ext cx="209176" cy="26147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opcorn@alamoareabsa.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1D45-6FEC-9C49-A30D-F5D0074F0AAC}">
  <sheetPr codeName="Sheet1"/>
  <dimension ref="A1:K25"/>
  <sheetViews>
    <sheetView showGridLines="0" tabSelected="1" zoomScale="150" zoomScaleNormal="150" workbookViewId="0"/>
  </sheetViews>
  <sheetFormatPr baseColWidth="10" defaultRowHeight="16" x14ac:dyDescent="0.2"/>
  <cols>
    <col min="1" max="1" width="12" customWidth="1"/>
    <col min="2" max="2" width="10.83203125" customWidth="1"/>
  </cols>
  <sheetData>
    <row r="1" spans="1:8" x14ac:dyDescent="0.2">
      <c r="A1" s="25"/>
    </row>
    <row r="2" spans="1:8" s="52" customFormat="1" ht="36" customHeight="1" x14ac:dyDescent="0.2">
      <c r="A2" s="48" t="s">
        <v>24</v>
      </c>
      <c r="B2" s="51" t="s">
        <v>31</v>
      </c>
      <c r="C2" s="51"/>
      <c r="D2" s="51"/>
      <c r="E2" s="51"/>
      <c r="F2" s="51"/>
      <c r="G2" s="51"/>
      <c r="H2" s="51"/>
    </row>
    <row r="3" spans="1:8" s="52" customFormat="1" ht="18" customHeight="1" x14ac:dyDescent="0.2">
      <c r="A3" s="48"/>
    </row>
    <row r="4" spans="1:8" s="52" customFormat="1" ht="18" customHeight="1" x14ac:dyDescent="0.2">
      <c r="A4" s="48" t="s">
        <v>25</v>
      </c>
      <c r="B4" s="53" t="s">
        <v>39</v>
      </c>
      <c r="C4" s="53"/>
      <c r="D4" s="53"/>
      <c r="E4" s="53"/>
      <c r="F4" s="53"/>
      <c r="G4" s="53"/>
      <c r="H4" s="53"/>
    </row>
    <row r="5" spans="1:8" s="52" customFormat="1" ht="18" customHeight="1" x14ac:dyDescent="0.2">
      <c r="A5" s="48"/>
      <c r="B5" s="53" t="s">
        <v>32</v>
      </c>
      <c r="C5" s="53"/>
      <c r="D5" s="53"/>
      <c r="E5" s="53"/>
      <c r="F5" s="53"/>
      <c r="G5" s="53"/>
      <c r="H5" s="53"/>
    </row>
    <row r="6" spans="1:8" s="52" customFormat="1" ht="18" customHeight="1" x14ac:dyDescent="0.2">
      <c r="A6" s="48"/>
    </row>
    <row r="7" spans="1:8" s="52" customFormat="1" ht="18" customHeight="1" x14ac:dyDescent="0.2">
      <c r="A7" s="48"/>
      <c r="B7" s="53" t="s">
        <v>26</v>
      </c>
      <c r="C7" s="53"/>
      <c r="D7" s="53"/>
      <c r="E7" s="53"/>
      <c r="F7" s="53"/>
      <c r="G7" s="53"/>
      <c r="H7" s="53"/>
    </row>
    <row r="8" spans="1:8" s="52" customFormat="1" ht="36" customHeight="1" x14ac:dyDescent="0.2">
      <c r="A8" s="48"/>
      <c r="B8" s="51" t="s">
        <v>27</v>
      </c>
      <c r="C8" s="51"/>
      <c r="D8" s="51"/>
      <c r="E8" s="51"/>
      <c r="F8" s="51"/>
      <c r="G8" s="51"/>
      <c r="H8" s="51"/>
    </row>
    <row r="9" spans="1:8" s="52" customFormat="1" ht="18" customHeight="1" x14ac:dyDescent="0.2">
      <c r="A9" s="48"/>
    </row>
    <row r="10" spans="1:8" s="52" customFormat="1" ht="44" customHeight="1" x14ac:dyDescent="0.2">
      <c r="A10" s="48"/>
      <c r="B10" s="54" t="s">
        <v>28</v>
      </c>
      <c r="C10" s="54"/>
      <c r="D10" s="54"/>
      <c r="E10" s="54"/>
      <c r="F10" s="54"/>
      <c r="G10" s="54"/>
      <c r="H10" s="54"/>
    </row>
    <row r="11" spans="1:8" s="50" customFormat="1" ht="36" customHeight="1" x14ac:dyDescent="0.2">
      <c r="A11" s="49"/>
      <c r="B11" s="51" t="s">
        <v>43</v>
      </c>
      <c r="C11" s="51"/>
      <c r="D11" s="51"/>
      <c r="E11" s="51"/>
      <c r="F11" s="51"/>
      <c r="G11" s="51"/>
      <c r="H11" s="51"/>
    </row>
    <row r="12" spans="1:8" s="52" customFormat="1" ht="18" customHeight="1" x14ac:dyDescent="0.2">
      <c r="A12" s="48"/>
    </row>
    <row r="13" spans="1:8" s="52" customFormat="1" ht="18" customHeight="1" x14ac:dyDescent="0.2">
      <c r="A13" s="48"/>
      <c r="B13" s="52" t="s">
        <v>33</v>
      </c>
    </row>
    <row r="14" spans="1:8" s="52" customFormat="1" ht="18" customHeight="1" x14ac:dyDescent="0.2">
      <c r="A14" s="48"/>
    </row>
    <row r="15" spans="1:8" s="52" customFormat="1" ht="18" customHeight="1" x14ac:dyDescent="0.2">
      <c r="A15" s="48" t="s">
        <v>29</v>
      </c>
      <c r="B15" s="53" t="s">
        <v>41</v>
      </c>
      <c r="C15" s="53"/>
      <c r="D15" s="53"/>
      <c r="E15" s="53"/>
      <c r="F15" s="53"/>
      <c r="G15" s="53"/>
      <c r="H15" s="53"/>
    </row>
    <row r="16" spans="1:8" s="52" customFormat="1" ht="18" customHeight="1" x14ac:dyDescent="0.2">
      <c r="A16" s="48"/>
      <c r="B16" s="53" t="s">
        <v>42</v>
      </c>
      <c r="C16" s="53"/>
      <c r="D16" s="53"/>
      <c r="E16" s="53"/>
      <c r="F16" s="53"/>
      <c r="G16" s="53"/>
      <c r="H16" s="53"/>
    </row>
    <row r="17" spans="1:11" s="52" customFormat="1" ht="18" customHeight="1" x14ac:dyDescent="0.2">
      <c r="A17" s="48"/>
      <c r="B17" s="53" t="s">
        <v>30</v>
      </c>
      <c r="C17" s="53"/>
      <c r="D17" s="53"/>
      <c r="E17" s="53"/>
      <c r="F17" s="53"/>
      <c r="G17" s="53"/>
      <c r="H17" s="53"/>
    </row>
    <row r="18" spans="1:11" s="52" customFormat="1" ht="18" customHeight="1" x14ac:dyDescent="0.2">
      <c r="A18" s="48"/>
      <c r="B18" s="63"/>
      <c r="C18" s="63"/>
      <c r="D18" s="63"/>
      <c r="E18" s="63"/>
      <c r="F18" s="63"/>
      <c r="G18" s="63"/>
      <c r="H18" s="63"/>
    </row>
    <row r="19" spans="1:11" s="52" customFormat="1" ht="18" customHeight="1" x14ac:dyDescent="0.2">
      <c r="A19" s="48"/>
      <c r="B19" s="63"/>
      <c r="C19" s="63"/>
      <c r="D19" s="63"/>
      <c r="E19" s="63"/>
      <c r="F19" s="63"/>
      <c r="G19" s="63"/>
      <c r="H19" s="63"/>
    </row>
    <row r="20" spans="1:11" s="56" customFormat="1" ht="36" customHeight="1" x14ac:dyDescent="0.2">
      <c r="A20" s="62"/>
      <c r="B20" s="27" t="s">
        <v>44</v>
      </c>
      <c r="C20" s="27"/>
      <c r="D20" s="27"/>
      <c r="E20" s="27"/>
      <c r="F20" s="27"/>
      <c r="G20" s="27"/>
      <c r="H20" s="27"/>
      <c r="I20" s="47"/>
      <c r="J20" s="47"/>
      <c r="K20" s="47"/>
    </row>
    <row r="21" spans="1:11" s="52" customFormat="1" ht="18" customHeight="1" x14ac:dyDescent="0.2">
      <c r="B21" s="57" t="s">
        <v>40</v>
      </c>
      <c r="C21" s="55"/>
      <c r="D21" s="55"/>
      <c r="E21" s="55"/>
      <c r="F21" s="55"/>
      <c r="G21" s="55"/>
      <c r="H21" s="55"/>
      <c r="I21" s="55"/>
      <c r="J21" s="55"/>
      <c r="K21" s="55"/>
    </row>
    <row r="25" spans="1:11" x14ac:dyDescent="0.2">
      <c r="B25" s="27"/>
      <c r="C25" s="27"/>
      <c r="D25" s="27"/>
      <c r="E25" s="27"/>
      <c r="F25" s="27"/>
      <c r="G25" s="27"/>
      <c r="H25" s="27"/>
    </row>
  </sheetData>
  <mergeCells count="12">
    <mergeCell ref="B2:H2"/>
    <mergeCell ref="B25:H25"/>
    <mergeCell ref="B4:H4"/>
    <mergeCell ref="B5:H5"/>
    <mergeCell ref="B7:H7"/>
    <mergeCell ref="B8:H8"/>
    <mergeCell ref="B10:H10"/>
    <mergeCell ref="B15:H15"/>
    <mergeCell ref="B16:H16"/>
    <mergeCell ref="B17:H17"/>
    <mergeCell ref="B20:H20"/>
    <mergeCell ref="B11:H11"/>
  </mergeCells>
  <hyperlinks>
    <hyperlink ref="B21" r:id="rId1" xr:uid="{AF0AE475-5EFD-FF4E-A66B-A9B6D1B59631}"/>
  </hyperlinks>
  <pageMargins left="0.6" right="0.45" top="1" bottom="0.5" header="0.3" footer="0.3"/>
  <pageSetup orientation="portrait" horizontalDpi="0" verticalDpi="0"/>
  <headerFooter>
    <oddHeader>&amp;C&amp;"Calibri Bold,Bold"&amp;14 &amp;K0000002021 Inventory Reconciliation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6C9FD-5FEF-FA4C-A51F-F14E2034460E}">
  <sheetPr codeName="Sheet2"/>
  <dimension ref="A1:O20"/>
  <sheetViews>
    <sheetView showGridLines="0" zoomScale="130" zoomScaleNormal="130" workbookViewId="0">
      <selection sqref="A1:A2"/>
    </sheetView>
  </sheetViews>
  <sheetFormatPr baseColWidth="10" defaultRowHeight="16" x14ac:dyDescent="0.2"/>
  <cols>
    <col min="1" max="1" width="22.33203125" customWidth="1"/>
    <col min="2" max="2" width="10.33203125" customWidth="1"/>
    <col min="3" max="10" width="7" customWidth="1"/>
    <col min="12" max="12" width="1.6640625" customWidth="1"/>
    <col min="13" max="13" width="11.5" customWidth="1"/>
    <col min="14" max="14" width="1.6640625" customWidth="1"/>
  </cols>
  <sheetData>
    <row r="1" spans="1:15" ht="34" customHeight="1" x14ac:dyDescent="0.2">
      <c r="A1" s="33" t="s">
        <v>0</v>
      </c>
      <c r="B1" s="28" t="s">
        <v>45</v>
      </c>
      <c r="C1" s="30" t="s">
        <v>37</v>
      </c>
      <c r="D1" s="31"/>
      <c r="E1" s="31"/>
      <c r="F1" s="31"/>
      <c r="G1" s="31"/>
      <c r="H1" s="31"/>
      <c r="I1" s="31"/>
      <c r="J1" s="32"/>
      <c r="K1" s="28" t="s">
        <v>1</v>
      </c>
      <c r="L1" s="2"/>
      <c r="M1" s="35" t="s">
        <v>18</v>
      </c>
      <c r="N1" s="2"/>
      <c r="O1" s="28" t="s">
        <v>2</v>
      </c>
    </row>
    <row r="2" spans="1:15" ht="17" customHeight="1" thickBot="1" x14ac:dyDescent="0.25">
      <c r="A2" s="34"/>
      <c r="B2" s="29"/>
      <c r="C2" s="59">
        <v>44437</v>
      </c>
      <c r="D2" s="60">
        <v>44444</v>
      </c>
      <c r="E2" s="60">
        <v>44451</v>
      </c>
      <c r="F2" s="60">
        <v>44458</v>
      </c>
      <c r="G2" s="60">
        <v>44465</v>
      </c>
      <c r="H2" s="60">
        <v>44472</v>
      </c>
      <c r="I2" s="60">
        <v>44479</v>
      </c>
      <c r="J2" s="61">
        <v>44486</v>
      </c>
      <c r="K2" s="29"/>
      <c r="L2" s="3"/>
      <c r="M2" s="36"/>
      <c r="N2" s="3"/>
      <c r="O2" s="29"/>
    </row>
    <row r="3" spans="1:15" ht="22" customHeight="1" x14ac:dyDescent="0.2">
      <c r="A3" s="64" t="s">
        <v>4</v>
      </c>
      <c r="B3" s="80"/>
      <c r="C3" s="80"/>
      <c r="D3" s="80"/>
      <c r="E3" s="80"/>
      <c r="F3" s="80"/>
      <c r="G3" s="80"/>
      <c r="H3" s="80"/>
      <c r="I3" s="80"/>
      <c r="J3" s="80"/>
      <c r="K3" s="65">
        <f>SUM(B3:J3)</f>
        <v>0</v>
      </c>
      <c r="L3" s="58"/>
      <c r="M3" s="80"/>
      <c r="N3" s="58"/>
      <c r="O3" s="65">
        <f t="shared" ref="O3:O11" si="0">K3-M3</f>
        <v>0</v>
      </c>
    </row>
    <row r="4" spans="1:15" ht="22" customHeight="1" x14ac:dyDescent="0.2">
      <c r="A4" s="1" t="s">
        <v>3</v>
      </c>
      <c r="B4" s="81"/>
      <c r="C4" s="81"/>
      <c r="D4" s="81"/>
      <c r="E4" s="81"/>
      <c r="F4" s="81"/>
      <c r="G4" s="81"/>
      <c r="H4" s="81"/>
      <c r="I4" s="81"/>
      <c r="J4" s="81"/>
      <c r="K4" s="26">
        <f t="shared" ref="K4:K11" si="1">SUM(B4:J4)</f>
        <v>0</v>
      </c>
      <c r="L4" s="58"/>
      <c r="M4" s="81"/>
      <c r="N4" s="58"/>
      <c r="O4" s="76">
        <f t="shared" si="0"/>
        <v>0</v>
      </c>
    </row>
    <row r="5" spans="1:15" ht="22" customHeight="1" x14ac:dyDescent="0.2">
      <c r="A5" s="66" t="s">
        <v>46</v>
      </c>
      <c r="B5" s="82"/>
      <c r="C5" s="82"/>
      <c r="D5" s="82"/>
      <c r="E5" s="82"/>
      <c r="F5" s="82"/>
      <c r="G5" s="82"/>
      <c r="H5" s="82"/>
      <c r="I5" s="82"/>
      <c r="J5" s="82"/>
      <c r="K5" s="65">
        <f t="shared" si="1"/>
        <v>0</v>
      </c>
      <c r="L5" s="58"/>
      <c r="M5" s="82"/>
      <c r="N5" s="58"/>
      <c r="O5" s="77">
        <f t="shared" si="0"/>
        <v>0</v>
      </c>
    </row>
    <row r="6" spans="1:15" s="58" customFormat="1" ht="22" customHeight="1" x14ac:dyDescent="0.2">
      <c r="A6" s="68" t="s">
        <v>47</v>
      </c>
      <c r="B6" s="83"/>
      <c r="C6" s="83"/>
      <c r="D6" s="83"/>
      <c r="E6" s="83"/>
      <c r="F6" s="83"/>
      <c r="G6" s="83"/>
      <c r="H6" s="83"/>
      <c r="I6" s="83"/>
      <c r="J6" s="83"/>
      <c r="K6" s="26">
        <f t="shared" si="1"/>
        <v>0</v>
      </c>
      <c r="M6" s="83"/>
      <c r="O6" s="78">
        <f t="shared" si="0"/>
        <v>0</v>
      </c>
    </row>
    <row r="7" spans="1:15" ht="22" customHeight="1" x14ac:dyDescent="0.2">
      <c r="A7" s="66" t="s">
        <v>7</v>
      </c>
      <c r="B7" s="82"/>
      <c r="C7" s="82"/>
      <c r="D7" s="82"/>
      <c r="E7" s="82"/>
      <c r="F7" s="82"/>
      <c r="G7" s="82"/>
      <c r="H7" s="82"/>
      <c r="I7" s="82"/>
      <c r="J7" s="82"/>
      <c r="K7" s="65">
        <f t="shared" si="1"/>
        <v>0</v>
      </c>
      <c r="L7" s="58"/>
      <c r="M7" s="82"/>
      <c r="N7" s="58"/>
      <c r="O7" s="77">
        <f t="shared" si="0"/>
        <v>0</v>
      </c>
    </row>
    <row r="8" spans="1:15" s="58" customFormat="1" ht="22" customHeight="1" x14ac:dyDescent="0.2">
      <c r="A8" s="68" t="s">
        <v>38</v>
      </c>
      <c r="B8" s="83"/>
      <c r="C8" s="83"/>
      <c r="D8" s="83"/>
      <c r="E8" s="83"/>
      <c r="F8" s="83"/>
      <c r="G8" s="83"/>
      <c r="H8" s="83"/>
      <c r="I8" s="83"/>
      <c r="J8" s="83"/>
      <c r="K8" s="26">
        <f t="shared" si="1"/>
        <v>0</v>
      </c>
      <c r="M8" s="83"/>
      <c r="O8" s="78">
        <f t="shared" si="0"/>
        <v>0</v>
      </c>
    </row>
    <row r="9" spans="1:15" ht="22" customHeight="1" x14ac:dyDescent="0.2">
      <c r="A9" s="66" t="s">
        <v>9</v>
      </c>
      <c r="B9" s="82"/>
      <c r="C9" s="82"/>
      <c r="D9" s="82"/>
      <c r="E9" s="82"/>
      <c r="F9" s="82"/>
      <c r="G9" s="82"/>
      <c r="H9" s="82"/>
      <c r="I9" s="82"/>
      <c r="J9" s="82"/>
      <c r="K9" s="65">
        <f t="shared" si="1"/>
        <v>0</v>
      </c>
      <c r="L9" s="58"/>
      <c r="M9" s="82"/>
      <c r="N9" s="58"/>
      <c r="O9" s="77">
        <f t="shared" si="0"/>
        <v>0</v>
      </c>
    </row>
    <row r="10" spans="1:15" s="58" customFormat="1" ht="22" customHeight="1" x14ac:dyDescent="0.2">
      <c r="A10" s="68" t="s">
        <v>10</v>
      </c>
      <c r="B10" s="83"/>
      <c r="C10" s="83"/>
      <c r="D10" s="83"/>
      <c r="E10" s="83"/>
      <c r="F10" s="83"/>
      <c r="G10" s="83"/>
      <c r="H10" s="83"/>
      <c r="I10" s="83"/>
      <c r="J10" s="83"/>
      <c r="K10" s="26">
        <f t="shared" si="1"/>
        <v>0</v>
      </c>
      <c r="M10" s="83"/>
      <c r="O10" s="78">
        <f t="shared" si="0"/>
        <v>0</v>
      </c>
    </row>
    <row r="11" spans="1:15" ht="22" customHeight="1" x14ac:dyDescent="0.2">
      <c r="A11" s="66" t="s">
        <v>11</v>
      </c>
      <c r="B11" s="82"/>
      <c r="C11" s="82"/>
      <c r="D11" s="82"/>
      <c r="E11" s="82"/>
      <c r="F11" s="82"/>
      <c r="G11" s="82"/>
      <c r="H11" s="82"/>
      <c r="I11" s="82"/>
      <c r="J11" s="82"/>
      <c r="K11" s="65">
        <f t="shared" si="1"/>
        <v>0</v>
      </c>
      <c r="L11" s="58"/>
      <c r="M11" s="82"/>
      <c r="N11" s="58"/>
      <c r="O11" s="77">
        <f t="shared" si="0"/>
        <v>0</v>
      </c>
    </row>
    <row r="12" spans="1:15" s="58" customFormat="1" ht="21" customHeight="1" x14ac:dyDescent="0.2">
      <c r="M12" s="84"/>
      <c r="O12" s="79"/>
    </row>
    <row r="13" spans="1:15" ht="22" customHeight="1" x14ac:dyDescent="0.2">
      <c r="A13" s="58"/>
      <c r="B13" s="58"/>
      <c r="C13" s="58"/>
      <c r="D13" s="58"/>
      <c r="E13" s="58"/>
      <c r="F13" s="58"/>
      <c r="G13" s="58"/>
      <c r="H13" s="58"/>
      <c r="I13" s="67" t="s">
        <v>12</v>
      </c>
      <c r="J13" s="67"/>
      <c r="K13" s="67"/>
      <c r="L13" s="58"/>
      <c r="M13" s="82"/>
      <c r="N13" s="58"/>
      <c r="O13" s="77">
        <f>0-M13</f>
        <v>0</v>
      </c>
    </row>
    <row r="14" spans="1:15" s="58" customFormat="1" ht="22" customHeight="1" x14ac:dyDescent="0.2">
      <c r="I14" s="69" t="s">
        <v>13</v>
      </c>
      <c r="J14" s="69"/>
      <c r="K14" s="69"/>
      <c r="M14" s="83"/>
      <c r="O14" s="78">
        <f>0-M14</f>
        <v>0</v>
      </c>
    </row>
    <row r="15" spans="1:15" s="58" customFormat="1" x14ac:dyDescent="0.2">
      <c r="M15" s="84"/>
      <c r="O15" s="79"/>
    </row>
    <row r="16" spans="1:15" s="58" customFormat="1" x14ac:dyDescent="0.2">
      <c r="M16" s="84"/>
      <c r="O16" s="79"/>
    </row>
    <row r="17" spans="1:15" s="58" customFormat="1" x14ac:dyDescent="0.2">
      <c r="J17" s="70" t="s">
        <v>17</v>
      </c>
      <c r="K17" s="70"/>
      <c r="M17" s="84"/>
      <c r="O17" s="79"/>
    </row>
    <row r="18" spans="1:15" ht="22" customHeight="1" x14ac:dyDescent="0.2">
      <c r="A18" s="58"/>
      <c r="B18" s="58"/>
      <c r="C18" s="58"/>
      <c r="D18" s="58"/>
      <c r="E18" s="58"/>
      <c r="F18" s="58"/>
      <c r="G18" s="58"/>
      <c r="H18" s="58"/>
      <c r="I18" s="58"/>
      <c r="J18" s="67" t="s">
        <v>14</v>
      </c>
      <c r="K18" s="67"/>
      <c r="L18" s="58"/>
      <c r="M18" s="82"/>
      <c r="N18" s="58"/>
      <c r="O18" s="77">
        <f>0-M18</f>
        <v>0</v>
      </c>
    </row>
    <row r="19" spans="1:15" s="58" customFormat="1" ht="22" customHeight="1" x14ac:dyDescent="0.2">
      <c r="J19" s="69" t="s">
        <v>15</v>
      </c>
      <c r="K19" s="69"/>
      <c r="M19" s="83"/>
      <c r="O19" s="78">
        <f>0-M19</f>
        <v>0</v>
      </c>
    </row>
    <row r="20" spans="1:15" ht="22" customHeight="1" x14ac:dyDescent="0.2">
      <c r="A20" s="58"/>
      <c r="B20" s="58"/>
      <c r="C20" s="58"/>
      <c r="D20" s="58"/>
      <c r="E20" s="58"/>
      <c r="F20" s="58"/>
      <c r="G20" s="58"/>
      <c r="H20" s="58"/>
      <c r="I20" s="58"/>
      <c r="J20" s="67" t="s">
        <v>16</v>
      </c>
      <c r="K20" s="67"/>
      <c r="L20" s="58"/>
      <c r="M20" s="82"/>
      <c r="N20" s="58"/>
      <c r="O20" s="77">
        <f>0-M20</f>
        <v>0</v>
      </c>
    </row>
  </sheetData>
  <sheetProtection algorithmName="SHA-512" hashValue="SzvYmd6NcyyLqcQBcKaMYXUO/WHGyADhGjJ4om3+ORSjdaXqdWG8uiiT5K66cztKLQqhxpk8B0k7YnIP5+GkAw==" saltValue="o/3Lli07IHr0zTilWbyjLw==" spinCount="100000" sheet="1" objects="1" scenarios="1" insertColumns="0" autoFilter="0"/>
  <mergeCells count="12">
    <mergeCell ref="J18:K18"/>
    <mergeCell ref="J19:K19"/>
    <mergeCell ref="J20:K20"/>
    <mergeCell ref="I13:K13"/>
    <mergeCell ref="I14:K14"/>
    <mergeCell ref="J17:K17"/>
    <mergeCell ref="O1:O2"/>
    <mergeCell ref="C1:J1"/>
    <mergeCell ref="B1:B2"/>
    <mergeCell ref="A1:A2"/>
    <mergeCell ref="K1:K2"/>
    <mergeCell ref="M1:M2"/>
  </mergeCells>
  <conditionalFormatting sqref="O3:O11">
    <cfRule type="cellIs" dxfId="2" priority="3" operator="lessThan">
      <formula>0</formula>
    </cfRule>
  </conditionalFormatting>
  <conditionalFormatting sqref="O13:O14">
    <cfRule type="cellIs" dxfId="1" priority="2" operator="lessThan">
      <formula>0</formula>
    </cfRule>
  </conditionalFormatting>
  <conditionalFormatting sqref="O18:O20">
    <cfRule type="cellIs" dxfId="0" priority="1" operator="lessThan">
      <formula>0</formula>
    </cfRule>
  </conditionalFormatting>
  <pageMargins left="0.25" right="0.25"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866C-2DC5-8240-919C-1F21DA1BD4A3}">
  <dimension ref="A1:I12"/>
  <sheetViews>
    <sheetView showGridLines="0" zoomScale="150" zoomScaleNormal="150" workbookViewId="0">
      <selection sqref="A1:A2"/>
    </sheetView>
  </sheetViews>
  <sheetFormatPr baseColWidth="10" defaultRowHeight="16" x14ac:dyDescent="0.2"/>
  <cols>
    <col min="1" max="1" width="23" bestFit="1" customWidth="1"/>
    <col min="2" max="2" width="9.1640625" bestFit="1" customWidth="1"/>
    <col min="3" max="3" width="7.83203125" customWidth="1"/>
    <col min="4" max="4" width="6.5" customWidth="1"/>
    <col min="6" max="9" width="12.83203125" customWidth="1"/>
  </cols>
  <sheetData>
    <row r="1" spans="1:9" x14ac:dyDescent="0.2">
      <c r="A1" s="44" t="s">
        <v>0</v>
      </c>
      <c r="B1" s="42" t="s">
        <v>19</v>
      </c>
      <c r="C1" s="45" t="s">
        <v>20</v>
      </c>
      <c r="D1" s="45" t="s">
        <v>21</v>
      </c>
      <c r="E1" s="42" t="s">
        <v>35</v>
      </c>
      <c r="F1" s="42" t="s">
        <v>22</v>
      </c>
      <c r="G1" s="38" t="s">
        <v>36</v>
      </c>
      <c r="H1" s="40" t="s">
        <v>23</v>
      </c>
      <c r="I1" s="42" t="s">
        <v>34</v>
      </c>
    </row>
    <row r="2" spans="1:9" ht="31" customHeight="1" x14ac:dyDescent="0.2">
      <c r="A2" s="37"/>
      <c r="B2" s="43"/>
      <c r="C2" s="46"/>
      <c r="D2" s="46"/>
      <c r="E2" s="43"/>
      <c r="F2" s="43"/>
      <c r="G2" s="39"/>
      <c r="H2" s="41"/>
      <c r="I2" s="43"/>
    </row>
    <row r="3" spans="1:9" ht="18" customHeight="1" x14ac:dyDescent="0.2">
      <c r="A3" s="11" t="s">
        <v>4</v>
      </c>
      <c r="B3" s="13">
        <v>10</v>
      </c>
      <c r="C3" s="17">
        <v>8</v>
      </c>
      <c r="D3" s="18">
        <f>SUM(B3*C3)</f>
        <v>80</v>
      </c>
      <c r="E3" s="12">
        <f>SUM(Products!K3)</f>
        <v>0</v>
      </c>
      <c r="F3" s="13">
        <f>SUM(E3*B3)</f>
        <v>0</v>
      </c>
      <c r="G3" s="12">
        <f>SUM(Products!M3)</f>
        <v>0</v>
      </c>
      <c r="H3" s="13">
        <f>SUM(B3*G3)</f>
        <v>0</v>
      </c>
      <c r="I3" s="13">
        <f>F3-H3</f>
        <v>0</v>
      </c>
    </row>
    <row r="4" spans="1:9" ht="18" customHeight="1" x14ac:dyDescent="0.2">
      <c r="A4" s="8" t="s">
        <v>3</v>
      </c>
      <c r="B4" s="10">
        <v>10</v>
      </c>
      <c r="C4" s="19">
        <v>8</v>
      </c>
      <c r="D4" s="20">
        <f t="shared" ref="D4:D11" si="0">SUM(B4*C4)</f>
        <v>80</v>
      </c>
      <c r="E4" s="9">
        <f>SUM(Products!K4)</f>
        <v>0</v>
      </c>
      <c r="F4" s="10">
        <f t="shared" ref="F4:F11" si="1">SUM(E4*B4)</f>
        <v>0</v>
      </c>
      <c r="G4" s="9">
        <f>SUM(Products!M4)</f>
        <v>0</v>
      </c>
      <c r="H4" s="10">
        <f t="shared" ref="H4:H11" si="2">SUM(B4*G4)</f>
        <v>0</v>
      </c>
      <c r="I4" s="10">
        <f t="shared" ref="I4:I11" si="3">F4-H4</f>
        <v>0</v>
      </c>
    </row>
    <row r="5" spans="1:9" ht="18" customHeight="1" x14ac:dyDescent="0.2">
      <c r="A5" s="11" t="s">
        <v>5</v>
      </c>
      <c r="B5" s="13">
        <v>20</v>
      </c>
      <c r="C5" s="17">
        <v>8</v>
      </c>
      <c r="D5" s="18">
        <f t="shared" si="0"/>
        <v>160</v>
      </c>
      <c r="E5" s="12">
        <f>SUM(Products!K5)</f>
        <v>0</v>
      </c>
      <c r="F5" s="13">
        <f t="shared" si="1"/>
        <v>0</v>
      </c>
      <c r="G5" s="12">
        <f>SUM(Products!M5)</f>
        <v>0</v>
      </c>
      <c r="H5" s="13">
        <f t="shared" si="2"/>
        <v>0</v>
      </c>
      <c r="I5" s="13">
        <f t="shared" si="3"/>
        <v>0</v>
      </c>
    </row>
    <row r="6" spans="1:9" ht="18" customHeight="1" x14ac:dyDescent="0.2">
      <c r="A6" s="8" t="s">
        <v>6</v>
      </c>
      <c r="B6" s="10">
        <v>20</v>
      </c>
      <c r="C6" s="19">
        <v>8</v>
      </c>
      <c r="D6" s="20">
        <f t="shared" si="0"/>
        <v>160</v>
      </c>
      <c r="E6" s="9">
        <f>SUM(Products!K6)</f>
        <v>0</v>
      </c>
      <c r="F6" s="10">
        <f t="shared" si="1"/>
        <v>0</v>
      </c>
      <c r="G6" s="9">
        <f>SUM(Products!M6)</f>
        <v>0</v>
      </c>
      <c r="H6" s="10">
        <f t="shared" si="2"/>
        <v>0</v>
      </c>
      <c r="I6" s="10">
        <f t="shared" si="3"/>
        <v>0</v>
      </c>
    </row>
    <row r="7" spans="1:9" ht="18" customHeight="1" x14ac:dyDescent="0.2">
      <c r="A7" s="11" t="s">
        <v>7</v>
      </c>
      <c r="B7" s="13">
        <v>20</v>
      </c>
      <c r="C7" s="17">
        <v>8</v>
      </c>
      <c r="D7" s="18">
        <f t="shared" si="0"/>
        <v>160</v>
      </c>
      <c r="E7" s="12">
        <f>SUM(Products!K7)</f>
        <v>0</v>
      </c>
      <c r="F7" s="13">
        <f t="shared" si="1"/>
        <v>0</v>
      </c>
      <c r="G7" s="12">
        <f>SUM(Products!M7)</f>
        <v>0</v>
      </c>
      <c r="H7" s="13">
        <f t="shared" si="2"/>
        <v>0</v>
      </c>
      <c r="I7" s="13">
        <f t="shared" si="3"/>
        <v>0</v>
      </c>
    </row>
    <row r="8" spans="1:9" ht="18" customHeight="1" x14ac:dyDescent="0.2">
      <c r="A8" s="8" t="s">
        <v>8</v>
      </c>
      <c r="B8" s="10">
        <v>20</v>
      </c>
      <c r="C8" s="19">
        <v>8</v>
      </c>
      <c r="D8" s="20">
        <f t="shared" si="0"/>
        <v>160</v>
      </c>
      <c r="E8" s="9">
        <f>SUM(Products!K8)</f>
        <v>0</v>
      </c>
      <c r="F8" s="10">
        <f t="shared" si="1"/>
        <v>0</v>
      </c>
      <c r="G8" s="9">
        <f>SUM(Products!M8)</f>
        <v>0</v>
      </c>
      <c r="H8" s="10">
        <f t="shared" si="2"/>
        <v>0</v>
      </c>
      <c r="I8" s="10">
        <f t="shared" si="3"/>
        <v>0</v>
      </c>
    </row>
    <row r="9" spans="1:9" ht="18" customHeight="1" x14ac:dyDescent="0.2">
      <c r="A9" s="11" t="s">
        <v>9</v>
      </c>
      <c r="B9" s="13">
        <v>25</v>
      </c>
      <c r="C9" s="17">
        <v>8</v>
      </c>
      <c r="D9" s="18">
        <f t="shared" si="0"/>
        <v>200</v>
      </c>
      <c r="E9" s="12">
        <f>SUM(Products!K9)</f>
        <v>0</v>
      </c>
      <c r="F9" s="13">
        <f t="shared" si="1"/>
        <v>0</v>
      </c>
      <c r="G9" s="12">
        <f>SUM(Products!M9)</f>
        <v>0</v>
      </c>
      <c r="H9" s="13">
        <f t="shared" si="2"/>
        <v>0</v>
      </c>
      <c r="I9" s="13">
        <f t="shared" si="3"/>
        <v>0</v>
      </c>
    </row>
    <row r="10" spans="1:9" ht="18" customHeight="1" x14ac:dyDescent="0.2">
      <c r="A10" s="5" t="s">
        <v>10</v>
      </c>
      <c r="B10" s="7">
        <v>30</v>
      </c>
      <c r="C10" s="21">
        <v>1</v>
      </c>
      <c r="D10" s="22">
        <f t="shared" si="0"/>
        <v>30</v>
      </c>
      <c r="E10" s="6">
        <f>SUM(Products!K10)</f>
        <v>0</v>
      </c>
      <c r="F10" s="7">
        <f t="shared" si="1"/>
        <v>0</v>
      </c>
      <c r="G10" s="6">
        <f>SUM(Products!M10)</f>
        <v>0</v>
      </c>
      <c r="H10" s="7">
        <f t="shared" si="2"/>
        <v>0</v>
      </c>
      <c r="I10" s="7">
        <f t="shared" si="3"/>
        <v>0</v>
      </c>
    </row>
    <row r="11" spans="1:9" ht="18" customHeight="1" x14ac:dyDescent="0.2">
      <c r="A11" s="14" t="s">
        <v>11</v>
      </c>
      <c r="B11" s="16">
        <v>40</v>
      </c>
      <c r="C11" s="23">
        <v>1</v>
      </c>
      <c r="D11" s="24">
        <f t="shared" si="0"/>
        <v>40</v>
      </c>
      <c r="E11" s="15">
        <f>SUM(Products!K11)</f>
        <v>0</v>
      </c>
      <c r="F11" s="71">
        <f t="shared" si="1"/>
        <v>0</v>
      </c>
      <c r="G11" s="15">
        <f>SUM(Products!M11)</f>
        <v>0</v>
      </c>
      <c r="H11" s="16">
        <f t="shared" si="2"/>
        <v>0</v>
      </c>
      <c r="I11" s="74">
        <f t="shared" si="3"/>
        <v>0</v>
      </c>
    </row>
    <row r="12" spans="1:9" x14ac:dyDescent="0.2">
      <c r="A12" s="4"/>
      <c r="F12" s="72">
        <f>SUM(F3:F11)</f>
        <v>0</v>
      </c>
      <c r="H12" s="73"/>
      <c r="I12" s="75">
        <f>SUM(I3:I11)</f>
        <v>0</v>
      </c>
    </row>
  </sheetData>
  <sheetProtection algorithmName="SHA-512" hashValue="9pe2fIWPoCrE1MxHGGK0ua4xAamQ2kBzBtCoMmFqYPHay8w/OYxk1buF2FZ3g7MTO3qtO1KDNcYvPTk4XRNeig==" saltValue="9ZH0kinW9k33/vHr06a+lw==" spinCount="100000" sheet="1" objects="1" scenarios="1" autoFilter="0"/>
  <mergeCells count="9">
    <mergeCell ref="G1:G2"/>
    <mergeCell ref="H1:H2"/>
    <mergeCell ref="I1:I2"/>
    <mergeCell ref="A1:A2"/>
    <mergeCell ref="B1:B2"/>
    <mergeCell ref="C1:C2"/>
    <mergeCell ref="D1:D2"/>
    <mergeCell ref="E1:E2"/>
    <mergeCell ref="F1:F2"/>
  </mergeCells>
  <pageMargins left="0.7" right="0.45" top="0.75" bottom="0.75" header="0.3" footer="0.3"/>
  <pageSetup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ME</vt:lpstr>
      <vt:lpstr>Products</vt:lpstr>
      <vt:lpstr>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Andrea Franklin</cp:lastModifiedBy>
  <dcterms:created xsi:type="dcterms:W3CDTF">2021-07-07T17:59:17Z</dcterms:created>
  <dcterms:modified xsi:type="dcterms:W3CDTF">2021-08-05T01:40:40Z</dcterms:modified>
</cp:coreProperties>
</file>